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516" activeTab="1"/>
  </bookViews>
  <sheets>
    <sheet name="1 кв" sheetId="1" r:id="rId1"/>
    <sheet name="2 кв" sheetId="2" r:id="rId2"/>
  </sheets>
  <calcPr calcId="144525" refMode="R1C1"/>
</workbook>
</file>

<file path=xl/calcChain.xml><?xml version="1.0" encoding="utf-8"?>
<calcChain xmlns="http://schemas.openxmlformats.org/spreadsheetml/2006/main">
  <c r="F7" i="2" l="1"/>
  <c r="F8" i="2" s="1"/>
  <c r="L32" i="2"/>
  <c r="L13" i="2"/>
  <c r="H11" i="2"/>
  <c r="I34" i="2" l="1"/>
  <c r="I35" i="2" s="1"/>
  <c r="I33" i="1"/>
  <c r="I32" i="1"/>
  <c r="L13" i="1"/>
  <c r="H11" i="1"/>
  <c r="F8" i="1"/>
</calcChain>
</file>

<file path=xl/sharedStrings.xml><?xml version="1.0" encoding="utf-8"?>
<sst xmlns="http://schemas.openxmlformats.org/spreadsheetml/2006/main" count="60" uniqueCount="35">
  <si>
    <t>Платные услуги</t>
  </si>
  <si>
    <t>Итого</t>
  </si>
  <si>
    <t>(211) Заработная плата</t>
  </si>
  <si>
    <t>(213) Начисления на выплаты по оплате труда</t>
  </si>
  <si>
    <t>(221) Услуги связи</t>
  </si>
  <si>
    <t>(225) Дезинфекция, дезинсекция, дератизация</t>
  </si>
  <si>
    <t>(225) Измерение сопротивления, противопожарные мероприятия</t>
  </si>
  <si>
    <t>(225) Поверка, ТО оборудования, домофонов</t>
  </si>
  <si>
    <t>(225) Текущий ремонт оборудования</t>
  </si>
  <si>
    <t>(226) Начисление на оплату услуг по ГП</t>
  </si>
  <si>
    <t>(226) Оплата услуг по ГП договорам</t>
  </si>
  <si>
    <t>(226) Программное обеспечение 1с кадры (эл.труд.книжки)</t>
  </si>
  <si>
    <t>(291) Налог на землю</t>
  </si>
  <si>
    <t>(346) Бланочная продукция, планы эвакуации</t>
  </si>
  <si>
    <t>(346) Сантехнические материалы</t>
  </si>
  <si>
    <t>(346) Строительные материалы</t>
  </si>
  <si>
    <t>(346) Хоз.материалы и моющие средства</t>
  </si>
  <si>
    <t>Поступление и расход денежных средств                                                                 из внебюджетных источников</t>
  </si>
  <si>
    <t>МАДОУ № 34</t>
  </si>
  <si>
    <t>за 1 квартал 2022 года</t>
  </si>
  <si>
    <t>Остаток на 01.01.2022г:</t>
  </si>
  <si>
    <t>Поступление за 1 квартал 2022г.:</t>
  </si>
  <si>
    <t>Выплаты за 1 квартал 2022г.:</t>
  </si>
  <si>
    <t>Заведующий МАДОУ № 34    _________________  И.Г.Лобарь</t>
  </si>
  <si>
    <t>Остаток на 01.04.2022г.:</t>
  </si>
  <si>
    <t>за 2 квартал 2022 года</t>
  </si>
  <si>
    <t>Остаток на 01.04.2022г:</t>
  </si>
  <si>
    <t>Поступление за 2 квартал 2022г.:</t>
  </si>
  <si>
    <t>Выплаты за 2 квартал 2022г.:</t>
  </si>
  <si>
    <t>Остаток на 01.07.2022г.:</t>
  </si>
  <si>
    <t>(226) Демонтаж и монтаж оборудования</t>
  </si>
  <si>
    <t>(226) Медосмотр</t>
  </si>
  <si>
    <t>(226) Оформление, изгот.док. (техпаспорта,плана эвакуации)</t>
  </si>
  <si>
    <t>(226) Санминимум, санэпид.обследование</t>
  </si>
  <si>
    <t>(295) Другие экономические санкции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</si>
</sst>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color theme="4" tint="-0.249977111117893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BF9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4" fontId="8" fillId="2" borderId="3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10" fillId="0" borderId="0" xfId="0" applyFont="1"/>
    <xf numFmtId="0" fontId="2" fillId="5" borderId="4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4" fontId="2" fillId="5" borderId="0" xfId="0" applyNumberFormat="1" applyFont="1" applyFill="1" applyBorder="1" applyAlignment="1">
      <alignment horizontal="right" vertical="top"/>
    </xf>
    <xf numFmtId="0" fontId="0" fillId="5" borderId="0" xfId="0" applyFill="1"/>
    <xf numFmtId="4" fontId="2" fillId="2" borderId="0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4"/>
    </xf>
    <xf numFmtId="4" fontId="0" fillId="0" borderId="1" xfId="0" applyNumberForma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 indent="2"/>
    </xf>
    <xf numFmtId="4" fontId="1" fillId="3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6"/>
  <sheetViews>
    <sheetView view="pageBreakPreview" topLeftCell="A20" zoomScaleNormal="100" zoomScaleSheetLayoutView="100" workbookViewId="0">
      <selection activeCell="A30" sqref="A30:K30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3" style="1" customWidth="1"/>
    <col min="5" max="5" width="12.1640625" style="1" customWidth="1"/>
    <col min="6" max="6" width="4.33203125" style="1" customWidth="1"/>
    <col min="7" max="7" width="3.33203125" style="1" customWidth="1"/>
    <col min="8" max="8" width="8.1640625" style="1" customWidth="1"/>
    <col min="9" max="9" width="10.33203125" style="1" customWidth="1"/>
    <col min="10" max="11" width="5.83203125" style="1" customWidth="1"/>
    <col min="12" max="12" width="8.83203125" style="1" customWidth="1"/>
    <col min="13" max="13" width="5.33203125" style="1" customWidth="1"/>
  </cols>
  <sheetData>
    <row r="1" spans="1:13" s="1" customFormat="1" ht="9.9499999999999993" customHeight="1" x14ac:dyDescent="0.2"/>
    <row r="2" spans="1:13" ht="38.1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3.85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350000000000001" customHeight="1" outlineLevel="1" x14ac:dyDescent="0.2">
      <c r="A4" s="27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6.1" customHeight="1" outlineLevel="1" x14ac:dyDescent="0.2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10.15" customHeight="1" x14ac:dyDescent="0.2"/>
    <row r="7" spans="1:13" ht="16.5" customHeight="1" x14ac:dyDescent="0.2">
      <c r="A7" s="30" t="s">
        <v>20</v>
      </c>
      <c r="B7" s="31"/>
      <c r="C7" s="31"/>
      <c r="D7" s="31"/>
      <c r="E7" s="31"/>
      <c r="F7" s="32">
        <v>63590.82</v>
      </c>
      <c r="G7" s="14"/>
      <c r="H7" s="14"/>
      <c r="I7" s="14"/>
      <c r="M7"/>
    </row>
    <row r="8" spans="1:13" ht="14.25" customHeight="1" x14ac:dyDescent="0.2">
      <c r="A8" s="45" t="s">
        <v>1</v>
      </c>
      <c r="B8" s="45"/>
      <c r="C8" s="45"/>
      <c r="D8" s="45"/>
      <c r="E8" s="2"/>
      <c r="F8" s="15">
        <f>SUM(F7)</f>
        <v>63590.82</v>
      </c>
      <c r="G8" s="15"/>
      <c r="H8" s="15"/>
      <c r="I8" s="15"/>
      <c r="M8"/>
    </row>
    <row r="9" spans="1:13" s="1" customFormat="1" ht="10.15" customHeight="1" x14ac:dyDescent="0.2"/>
    <row r="10" spans="1:13" ht="13.15" customHeight="1" x14ac:dyDescent="0.2">
      <c r="A10" s="33" t="s">
        <v>21</v>
      </c>
      <c r="B10" s="34"/>
      <c r="C10" s="34"/>
      <c r="D10" s="34"/>
      <c r="E10" s="34"/>
      <c r="F10" s="34"/>
      <c r="G10" s="34"/>
      <c r="H10" s="14">
        <v>426542</v>
      </c>
      <c r="I10" s="14"/>
      <c r="M10"/>
    </row>
    <row r="11" spans="1:13" ht="18" customHeight="1" x14ac:dyDescent="0.2">
      <c r="A11" s="45" t="s">
        <v>1</v>
      </c>
      <c r="B11" s="45"/>
      <c r="C11" s="45"/>
      <c r="D11" s="45"/>
      <c r="E11" s="2"/>
      <c r="F11" s="3"/>
      <c r="G11" s="3"/>
      <c r="H11" s="15">
        <f>SUM(H10)</f>
        <v>426542</v>
      </c>
      <c r="I11" s="15"/>
      <c r="M11"/>
    </row>
    <row r="12" spans="1:13" s="1" customFormat="1" ht="10.15" customHeight="1" x14ac:dyDescent="0.2"/>
    <row r="13" spans="1:13" ht="12.95" customHeight="1" x14ac:dyDescent="0.2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>
        <f>SUM(L15:M29)</f>
        <v>423138.38</v>
      </c>
      <c r="M13" s="44"/>
    </row>
    <row r="14" spans="1:13" ht="11.1" customHeight="1" outlineLevel="1" x14ac:dyDescent="0.2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>
        <v>423138.38</v>
      </c>
      <c r="M14" s="41"/>
    </row>
    <row r="15" spans="1:13" ht="11.1" customHeight="1" outlineLevel="2" x14ac:dyDescent="0.2">
      <c r="A15" s="35" t="s">
        <v>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v>16778</v>
      </c>
      <c r="M15" s="36"/>
    </row>
    <row r="16" spans="1:13" ht="11.1" customHeight="1" outlineLevel="2" x14ac:dyDescent="0.2">
      <c r="A16" s="35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v>5066.95</v>
      </c>
      <c r="M16" s="36"/>
    </row>
    <row r="17" spans="1:13" ht="11.1" customHeight="1" outlineLevel="2" x14ac:dyDescent="0.2">
      <c r="A17" s="35" t="s">
        <v>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9">
        <v>273.86</v>
      </c>
      <c r="M17" s="39"/>
    </row>
    <row r="18" spans="1:13" ht="11.1" customHeight="1" outlineLevel="2" x14ac:dyDescent="0.2">
      <c r="A18" s="35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v>2500</v>
      </c>
      <c r="M18" s="36"/>
    </row>
    <row r="19" spans="1:13" ht="11.1" customHeight="1" outlineLevel="2" x14ac:dyDescent="0.2">
      <c r="A19" s="35" t="s">
        <v>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>
        <v>6400</v>
      </c>
      <c r="M19" s="36"/>
    </row>
    <row r="20" spans="1:13" ht="11.1" customHeight="1" outlineLevel="2" x14ac:dyDescent="0.2">
      <c r="A20" s="35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v>3166</v>
      </c>
      <c r="M20" s="36"/>
    </row>
    <row r="21" spans="1:13" ht="11.1" customHeight="1" outlineLevel="2" x14ac:dyDescent="0.2">
      <c r="A21" s="35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v>7000</v>
      </c>
      <c r="M21" s="36"/>
    </row>
    <row r="22" spans="1:13" ht="11.1" customHeight="1" outlineLevel="2" x14ac:dyDescent="0.2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v>55782.400000000001</v>
      </c>
      <c r="M22" s="36"/>
    </row>
    <row r="23" spans="1:13" ht="11.1" customHeight="1" outlineLevel="2" x14ac:dyDescent="0.2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v>184710.39999999999</v>
      </c>
      <c r="M23" s="36"/>
    </row>
    <row r="24" spans="1:13" ht="11.1" customHeight="1" outlineLevel="2" x14ac:dyDescent="0.2">
      <c r="A24" s="35" t="s">
        <v>11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v>5148</v>
      </c>
      <c r="M24" s="36"/>
    </row>
    <row r="25" spans="1:13" ht="11.1" customHeight="1" outlineLevel="2" x14ac:dyDescent="0.2">
      <c r="A25" s="35" t="s">
        <v>12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9">
        <v>1</v>
      </c>
      <c r="M25" s="39"/>
    </row>
    <row r="26" spans="1:13" ht="11.1" customHeight="1" outlineLevel="2" x14ac:dyDescent="0.2">
      <c r="A26" s="35" t="s">
        <v>13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v>1510</v>
      </c>
      <c r="M26" s="36"/>
    </row>
    <row r="27" spans="1:13" ht="11.1" customHeight="1" outlineLevel="2" x14ac:dyDescent="0.2">
      <c r="A27" s="35" t="s">
        <v>14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v>42078</v>
      </c>
      <c r="M27" s="36"/>
    </row>
    <row r="28" spans="1:13" ht="11.1" customHeight="1" outlineLevel="2" x14ac:dyDescent="0.2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v>9032</v>
      </c>
      <c r="M28" s="36"/>
    </row>
    <row r="29" spans="1:13" ht="11.1" customHeight="1" outlineLevel="2" x14ac:dyDescent="0.2">
      <c r="A29" s="35" t="s">
        <v>16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v>83691.77</v>
      </c>
      <c r="M29" s="36"/>
    </row>
    <row r="30" spans="1:13" ht="12.95" customHeight="1" x14ac:dyDescent="0.2">
      <c r="A30" s="37" t="s">
        <v>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>
        <v>423138.38</v>
      </c>
      <c r="M30" s="38"/>
    </row>
    <row r="31" spans="1:13" s="13" customFormat="1" ht="12.95" customHeight="1" x14ac:dyDescent="0.2">
      <c r="A31" s="7"/>
      <c r="B31" s="8"/>
      <c r="C31" s="8"/>
      <c r="D31" s="8"/>
      <c r="E31" s="9"/>
      <c r="F31" s="10"/>
      <c r="G31" s="10"/>
      <c r="H31" s="10"/>
      <c r="I31" s="10"/>
      <c r="J31" s="11"/>
      <c r="K31" s="11"/>
      <c r="L31" s="12"/>
      <c r="M31" s="12"/>
    </row>
    <row r="32" spans="1:13" ht="17.100000000000001" customHeight="1" x14ac:dyDescent="0.2">
      <c r="A32" s="16" t="s">
        <v>24</v>
      </c>
      <c r="B32" s="17"/>
      <c r="C32" s="17"/>
      <c r="D32" s="17"/>
      <c r="E32" s="18"/>
      <c r="F32" s="19"/>
      <c r="G32" s="19"/>
      <c r="H32" s="19"/>
      <c r="I32" s="22">
        <f>SUM(F8+H11-L13)</f>
        <v>66994.44</v>
      </c>
      <c r="J32" s="23"/>
      <c r="K32" s="23"/>
      <c r="M32"/>
    </row>
    <row r="33" spans="1:13" ht="19.7" customHeight="1" x14ac:dyDescent="0.2">
      <c r="A33" s="20" t="s">
        <v>1</v>
      </c>
      <c r="B33" s="20"/>
      <c r="C33" s="20"/>
      <c r="D33" s="20"/>
      <c r="E33" s="20"/>
      <c r="F33" s="21"/>
      <c r="G33" s="21"/>
      <c r="H33" s="21"/>
      <c r="I33" s="24">
        <f>SUM(I32)</f>
        <v>66994.44</v>
      </c>
      <c r="J33" s="15"/>
      <c r="K33" s="15"/>
      <c r="M33"/>
    </row>
    <row r="34" spans="1:13" ht="11.45" customHeight="1" x14ac:dyDescent="0.2">
      <c r="M34"/>
    </row>
    <row r="35" spans="1:13" ht="11.45" customHeight="1" x14ac:dyDescent="0.2">
      <c r="M35"/>
    </row>
    <row r="36" spans="1:13" s="6" customFormat="1" ht="18.2" customHeight="1" x14ac:dyDescent="0.2">
      <c r="A36" s="4" t="s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mergeCells count="54">
    <mergeCell ref="L13:M13"/>
    <mergeCell ref="A11:D11"/>
    <mergeCell ref="A8:D8"/>
    <mergeCell ref="L14:M14"/>
    <mergeCell ref="A15:K15"/>
    <mergeCell ref="L15:M15"/>
    <mergeCell ref="A16:K16"/>
    <mergeCell ref="L16:M16"/>
    <mergeCell ref="L17:M17"/>
    <mergeCell ref="A18:K18"/>
    <mergeCell ref="L18:M18"/>
    <mergeCell ref="A19:K19"/>
    <mergeCell ref="L19:M19"/>
    <mergeCell ref="L25:M25"/>
    <mergeCell ref="A20:K20"/>
    <mergeCell ref="L20:M20"/>
    <mergeCell ref="A21:K21"/>
    <mergeCell ref="L21:M21"/>
    <mergeCell ref="A22:K22"/>
    <mergeCell ref="L22:M22"/>
    <mergeCell ref="F8:I8"/>
    <mergeCell ref="A10:G10"/>
    <mergeCell ref="A29:K29"/>
    <mergeCell ref="L29:M29"/>
    <mergeCell ref="A30:K30"/>
    <mergeCell ref="L30:M30"/>
    <mergeCell ref="A26:K26"/>
    <mergeCell ref="L26:M26"/>
    <mergeCell ref="A27:K27"/>
    <mergeCell ref="L27:M27"/>
    <mergeCell ref="A28:K28"/>
    <mergeCell ref="L28:M28"/>
    <mergeCell ref="A23:K23"/>
    <mergeCell ref="L23:M23"/>
    <mergeCell ref="A24:K24"/>
    <mergeCell ref="L24:M24"/>
    <mergeCell ref="A2:M2"/>
    <mergeCell ref="A3:M3"/>
    <mergeCell ref="A4:M4"/>
    <mergeCell ref="A5:M5"/>
    <mergeCell ref="A7:E7"/>
    <mergeCell ref="F7:I7"/>
    <mergeCell ref="H10:I10"/>
    <mergeCell ref="H11:I11"/>
    <mergeCell ref="A32:E32"/>
    <mergeCell ref="F32:H32"/>
    <mergeCell ref="A33:E33"/>
    <mergeCell ref="F33:H33"/>
    <mergeCell ref="I32:K32"/>
    <mergeCell ref="I33:K33"/>
    <mergeCell ref="A25:K25"/>
    <mergeCell ref="A17:K17"/>
    <mergeCell ref="A14:K14"/>
    <mergeCell ref="A13:K13"/>
  </mergeCells>
  <pageMargins left="0.75" right="1" top="0.75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/>
  </sheetPr>
  <dimension ref="A1:M38"/>
  <sheetViews>
    <sheetView tabSelected="1" view="pageBreakPreview" zoomScaleNormal="100" zoomScaleSheetLayoutView="100" workbookViewId="0">
      <selection activeCell="L9" sqref="L9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3" style="1" customWidth="1"/>
    <col min="5" max="5" width="12.1640625" style="1" customWidth="1"/>
    <col min="6" max="6" width="4.33203125" style="1" customWidth="1"/>
    <col min="7" max="7" width="3.33203125" style="1" customWidth="1"/>
    <col min="8" max="8" width="8.1640625" style="1" customWidth="1"/>
    <col min="9" max="9" width="10.33203125" style="1" customWidth="1"/>
    <col min="10" max="11" width="5.83203125" style="1" customWidth="1"/>
    <col min="12" max="12" width="8.83203125" style="1" customWidth="1"/>
    <col min="13" max="13" width="5.33203125" style="1" customWidth="1"/>
  </cols>
  <sheetData>
    <row r="1" spans="1:13" s="1" customFormat="1" ht="9.9499999999999993" customHeight="1" x14ac:dyDescent="0.2"/>
    <row r="2" spans="1:13" ht="38.1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3.85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350000000000001" customHeight="1" outlineLevel="1" x14ac:dyDescent="0.2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6.1" customHeight="1" outlineLevel="1" x14ac:dyDescent="0.2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10.15" customHeight="1" x14ac:dyDescent="0.2"/>
    <row r="7" spans="1:13" ht="16.5" customHeight="1" x14ac:dyDescent="0.2">
      <c r="A7" s="30" t="s">
        <v>26</v>
      </c>
      <c r="B7" s="31"/>
      <c r="C7" s="31"/>
      <c r="D7" s="31"/>
      <c r="E7" s="31"/>
      <c r="F7" s="32">
        <f>SUM('1 кв'!I32:K32)</f>
        <v>66994.44</v>
      </c>
      <c r="G7" s="14"/>
      <c r="H7" s="14"/>
      <c r="I7" s="14"/>
      <c r="M7"/>
    </row>
    <row r="8" spans="1:13" ht="14.25" customHeight="1" x14ac:dyDescent="0.2">
      <c r="A8" s="45" t="s">
        <v>1</v>
      </c>
      <c r="B8" s="45"/>
      <c r="C8" s="45"/>
      <c r="D8" s="45"/>
      <c r="E8" s="2"/>
      <c r="F8" s="15">
        <f>SUM(F7)</f>
        <v>66994.44</v>
      </c>
      <c r="G8" s="15"/>
      <c r="H8" s="15"/>
      <c r="I8" s="15"/>
      <c r="M8"/>
    </row>
    <row r="9" spans="1:13" s="1" customFormat="1" ht="10.15" customHeight="1" x14ac:dyDescent="0.2"/>
    <row r="10" spans="1:13" ht="13.15" customHeight="1" x14ac:dyDescent="0.2">
      <c r="A10" s="33" t="s">
        <v>27</v>
      </c>
      <c r="B10" s="34"/>
      <c r="C10" s="34"/>
      <c r="D10" s="34"/>
      <c r="E10" s="34"/>
      <c r="F10" s="34"/>
      <c r="G10" s="34"/>
      <c r="H10" s="14">
        <v>491004</v>
      </c>
      <c r="I10" s="14"/>
      <c r="M10"/>
    </row>
    <row r="11" spans="1:13" ht="18" customHeight="1" x14ac:dyDescent="0.2">
      <c r="A11" s="45" t="s">
        <v>1</v>
      </c>
      <c r="B11" s="45"/>
      <c r="C11" s="45"/>
      <c r="D11" s="45"/>
      <c r="E11" s="2"/>
      <c r="F11" s="3"/>
      <c r="G11" s="3"/>
      <c r="H11" s="15">
        <f>SUM(H10)</f>
        <v>491004</v>
      </c>
      <c r="I11" s="15"/>
      <c r="M11"/>
    </row>
    <row r="12" spans="1:13" s="1" customFormat="1" ht="10.15" customHeight="1" x14ac:dyDescent="0.2"/>
    <row r="13" spans="1:13" ht="12.95" customHeight="1" x14ac:dyDescent="0.2">
      <c r="A13" s="42" t="s">
        <v>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>
        <f>SUM(L15:M31)</f>
        <v>525047.40999999992</v>
      </c>
      <c r="M13" s="44"/>
    </row>
    <row r="14" spans="1:13" ht="11.1" customHeight="1" outlineLevel="1" x14ac:dyDescent="0.2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</row>
    <row r="15" spans="1:13" ht="11.1" customHeight="1" outlineLevel="2" x14ac:dyDescent="0.2">
      <c r="A15" s="35" t="s">
        <v>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v>21113.73</v>
      </c>
      <c r="M15" s="36"/>
    </row>
    <row r="16" spans="1:13" ht="11.1" customHeight="1" outlineLevel="2" x14ac:dyDescent="0.2">
      <c r="A16" s="35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v>6440.75</v>
      </c>
      <c r="M16" s="36"/>
    </row>
    <row r="17" spans="1:13" ht="11.1" customHeight="1" outlineLevel="2" x14ac:dyDescent="0.2">
      <c r="A17" s="35" t="s">
        <v>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9">
        <v>148.34</v>
      </c>
      <c r="M17" s="39"/>
    </row>
    <row r="18" spans="1:13" ht="11.1" customHeight="1" outlineLevel="2" x14ac:dyDescent="0.2">
      <c r="A18" s="35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v>8917.6</v>
      </c>
      <c r="M18" s="36"/>
    </row>
    <row r="19" spans="1:13" ht="11.1" customHeight="1" outlineLevel="2" x14ac:dyDescent="0.2">
      <c r="A19" s="35" t="s">
        <v>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</row>
    <row r="20" spans="1:13" ht="11.1" customHeight="1" outlineLevel="2" x14ac:dyDescent="0.2">
      <c r="A20" s="35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v>7500</v>
      </c>
      <c r="M20" s="36"/>
    </row>
    <row r="21" spans="1:13" ht="11.1" customHeight="1" outlineLevel="2" x14ac:dyDescent="0.2">
      <c r="A21" s="35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v>15386</v>
      </c>
      <c r="M21" s="36"/>
    </row>
    <row r="22" spans="1:13" ht="11.1" customHeight="1" outlineLevel="2" x14ac:dyDescent="0.2">
      <c r="A22" s="35" t="s">
        <v>30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v>3500</v>
      </c>
      <c r="M22" s="36"/>
    </row>
    <row r="23" spans="1:13" ht="11.1" customHeight="1" outlineLevel="2" x14ac:dyDescent="0.2">
      <c r="A23" s="35" t="s">
        <v>31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v>5880</v>
      </c>
      <c r="M23" s="36"/>
    </row>
    <row r="24" spans="1:13" ht="11.1" customHeight="1" outlineLevel="2" x14ac:dyDescent="0.2">
      <c r="A24" s="35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v>56769.22</v>
      </c>
      <c r="M24" s="36"/>
    </row>
    <row r="25" spans="1:13" ht="11.1" customHeight="1" outlineLevel="2" x14ac:dyDescent="0.2">
      <c r="A25" s="35" t="s">
        <v>10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v>179467.6</v>
      </c>
      <c r="M25" s="36"/>
    </row>
    <row r="26" spans="1:13" ht="11.1" customHeight="1" outlineLevel="2" x14ac:dyDescent="0.2">
      <c r="A26" s="35" t="s">
        <v>32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v>13500</v>
      </c>
      <c r="M26" s="36"/>
    </row>
    <row r="27" spans="1:13" ht="11.1" customHeight="1" outlineLevel="2" x14ac:dyDescent="0.2">
      <c r="A27" s="35" t="s">
        <v>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v>42803.35</v>
      </c>
      <c r="M27" s="36"/>
    </row>
    <row r="28" spans="1:13" ht="11.1" customHeight="1" outlineLevel="2" x14ac:dyDescent="0.2">
      <c r="A28" s="35" t="s">
        <v>34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v>5391.94</v>
      </c>
      <c r="M28" s="36"/>
    </row>
    <row r="29" spans="1:13" ht="11.1" customHeight="1" outlineLevel="2" x14ac:dyDescent="0.2">
      <c r="A29" s="35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v>15143</v>
      </c>
      <c r="M29" s="36"/>
    </row>
    <row r="30" spans="1:13" ht="11.1" customHeight="1" outlineLevel="2" x14ac:dyDescent="0.2">
      <c r="A30" s="35" t="s">
        <v>15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>
        <v>61686</v>
      </c>
      <c r="M30" s="36"/>
    </row>
    <row r="31" spans="1:13" ht="11.1" customHeight="1" outlineLevel="2" x14ac:dyDescent="0.2">
      <c r="A31" s="35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>
        <v>81399.88</v>
      </c>
      <c r="M31" s="36"/>
    </row>
    <row r="32" spans="1:13" ht="12.95" customHeight="1" x14ac:dyDescent="0.2">
      <c r="A32" s="37" t="s">
        <v>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>
        <f>SUM(L15:M31)</f>
        <v>525047.40999999992</v>
      </c>
      <c r="M32" s="38"/>
    </row>
    <row r="33" spans="1:13" s="13" customFormat="1" ht="12.95" customHeight="1" x14ac:dyDescent="0.2">
      <c r="A33" s="7"/>
      <c r="B33" s="8"/>
      <c r="C33" s="8"/>
      <c r="D33" s="8"/>
      <c r="E33" s="9"/>
      <c r="F33" s="10"/>
      <c r="G33" s="10"/>
      <c r="H33" s="10"/>
      <c r="I33" s="10"/>
      <c r="J33" s="11"/>
      <c r="K33" s="11"/>
      <c r="L33" s="12"/>
      <c r="M33" s="12"/>
    </row>
    <row r="34" spans="1:13" ht="17.100000000000001" customHeight="1" x14ac:dyDescent="0.2">
      <c r="A34" s="16" t="s">
        <v>29</v>
      </c>
      <c r="B34" s="17"/>
      <c r="C34" s="17"/>
      <c r="D34" s="17"/>
      <c r="E34" s="18"/>
      <c r="F34" s="19"/>
      <c r="G34" s="19"/>
      <c r="H34" s="19"/>
      <c r="I34" s="22">
        <f>SUM(F8+H11-L13)</f>
        <v>32951.030000000028</v>
      </c>
      <c r="J34" s="23"/>
      <c r="K34" s="23"/>
      <c r="M34"/>
    </row>
    <row r="35" spans="1:13" ht="19.7" customHeight="1" x14ac:dyDescent="0.2">
      <c r="A35" s="20" t="s">
        <v>1</v>
      </c>
      <c r="B35" s="20"/>
      <c r="C35" s="20"/>
      <c r="D35" s="20"/>
      <c r="E35" s="20"/>
      <c r="F35" s="21"/>
      <c r="G35" s="21"/>
      <c r="H35" s="21"/>
      <c r="I35" s="24">
        <f>SUM(I34)</f>
        <v>32951.030000000028</v>
      </c>
      <c r="J35" s="15"/>
      <c r="K35" s="15"/>
      <c r="M35"/>
    </row>
    <row r="36" spans="1:13" ht="11.45" customHeight="1" x14ac:dyDescent="0.2">
      <c r="M36"/>
    </row>
    <row r="37" spans="1:13" ht="11.45" customHeight="1" x14ac:dyDescent="0.2">
      <c r="M37"/>
    </row>
    <row r="38" spans="1:13" s="6" customFormat="1" ht="18.2" customHeight="1" x14ac:dyDescent="0.2">
      <c r="A38" s="4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58">
    <mergeCell ref="A22:K22"/>
    <mergeCell ref="L22:M22"/>
    <mergeCell ref="A23:K23"/>
    <mergeCell ref="L23:M23"/>
    <mergeCell ref="A34:E34"/>
    <mergeCell ref="F34:H34"/>
    <mergeCell ref="I34:K34"/>
    <mergeCell ref="A35:E35"/>
    <mergeCell ref="F35:H35"/>
    <mergeCell ref="I35:K35"/>
    <mergeCell ref="A30:K30"/>
    <mergeCell ref="L30:M30"/>
    <mergeCell ref="A31:K31"/>
    <mergeCell ref="L31:M31"/>
    <mergeCell ref="A32:K32"/>
    <mergeCell ref="L32:M32"/>
    <mergeCell ref="A27:K27"/>
    <mergeCell ref="L27:M27"/>
    <mergeCell ref="A28:K28"/>
    <mergeCell ref="L28:M28"/>
    <mergeCell ref="A29:K29"/>
    <mergeCell ref="L29:M29"/>
    <mergeCell ref="A24:K24"/>
    <mergeCell ref="L24:M24"/>
    <mergeCell ref="A25:K25"/>
    <mergeCell ref="L25:M25"/>
    <mergeCell ref="A26:K26"/>
    <mergeCell ref="L26:M26"/>
    <mergeCell ref="A19:K19"/>
    <mergeCell ref="L19:M19"/>
    <mergeCell ref="A20:K20"/>
    <mergeCell ref="L20:M20"/>
    <mergeCell ref="A21:K21"/>
    <mergeCell ref="L21:M21"/>
    <mergeCell ref="A16:K16"/>
    <mergeCell ref="L16:M16"/>
    <mergeCell ref="A17:K17"/>
    <mergeCell ref="L17:M17"/>
    <mergeCell ref="A18:K18"/>
    <mergeCell ref="L18:M18"/>
    <mergeCell ref="A13:K13"/>
    <mergeCell ref="L13:M13"/>
    <mergeCell ref="A14:K14"/>
    <mergeCell ref="L14:M14"/>
    <mergeCell ref="A15:K15"/>
    <mergeCell ref="L15:M15"/>
    <mergeCell ref="A8:D8"/>
    <mergeCell ref="F8:I8"/>
    <mergeCell ref="A10:G10"/>
    <mergeCell ref="H10:I10"/>
    <mergeCell ref="A11:D11"/>
    <mergeCell ref="H11:I11"/>
    <mergeCell ref="A2:M2"/>
    <mergeCell ref="A3:M3"/>
    <mergeCell ref="A4:M4"/>
    <mergeCell ref="A5:M5"/>
    <mergeCell ref="A7:E7"/>
    <mergeCell ref="F7:I7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</vt:lpstr>
      <vt:lpstr>2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Пономаренко 2</cp:lastModifiedBy>
  <dcterms:modified xsi:type="dcterms:W3CDTF">2022-07-05T02:43:24Z</dcterms:modified>
</cp:coreProperties>
</file>