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355" activeTab="1"/>
  </bookViews>
  <sheets>
    <sheet name="1кв" sheetId="1" r:id="rId1"/>
    <sheet name="2 кв" sheetId="2" r:id="rId2"/>
  </sheets>
  <calcPr calcId="144525" refMode="R1C1"/>
</workbook>
</file>

<file path=xl/calcChain.xml><?xml version="1.0" encoding="utf-8"?>
<calcChain xmlns="http://schemas.openxmlformats.org/spreadsheetml/2006/main">
  <c r="H24" i="2" l="1"/>
  <c r="F7" i="2"/>
  <c r="M27" i="2"/>
  <c r="H12" i="2"/>
  <c r="G26" i="2" s="1"/>
  <c r="G18" i="1" l="1"/>
  <c r="M19" i="1"/>
  <c r="H12" i="1"/>
</calcChain>
</file>

<file path=xl/sharedStrings.xml><?xml version="1.0" encoding="utf-8"?>
<sst xmlns="http://schemas.openxmlformats.org/spreadsheetml/2006/main" count="33" uniqueCount="23">
  <si>
    <t>Добровольные пожертвования, договорные</t>
  </si>
  <si>
    <t>Итого</t>
  </si>
  <si>
    <t>(212) Компенсация работнику за проезд (подотчет)</t>
  </si>
  <si>
    <t>(346) Сантехнические материалы</t>
  </si>
  <si>
    <t>Поступление и расход денежных средств                                  из внебюджетных источников</t>
  </si>
  <si>
    <t>МАДОУ № 34</t>
  </si>
  <si>
    <t>за 1 квартал 2022 года</t>
  </si>
  <si>
    <t>Остаток на 01.01.2022:</t>
  </si>
  <si>
    <t>Поступление за 1 квартал 2022г.</t>
  </si>
  <si>
    <t>Выплаты за 1 квартал 2022г.</t>
  </si>
  <si>
    <t>Заведующий МАДОУ № 34    _________________  И.Г.Лобарь</t>
  </si>
  <si>
    <t>Остаток на 01.04.2022:</t>
  </si>
  <si>
    <t>за 2 квартал 2022 года</t>
  </si>
  <si>
    <t>Поступление за 2  квартал 2022г.</t>
  </si>
  <si>
    <t>Выплаты за 2 квартал 2022г.</t>
  </si>
  <si>
    <t>Остаток на 01.07.2022:</t>
  </si>
  <si>
    <t>(221) Услуги связи</t>
  </si>
  <si>
    <t>(222) Транспортные услуги</t>
  </si>
  <si>
    <t>(225) Дезинфекция, дезинсекция, дератизация</t>
  </si>
  <si>
    <t>(225) Текущий ремонт оборудования</t>
  </si>
  <si>
    <t>(226) Типографские работы, услуги</t>
  </si>
  <si>
    <t>(346) Запчасти</t>
  </si>
  <si>
    <t>(346) Хоз.материалы и моющие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</si>
</sst>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theme="4" tint="-0.249977111117893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i/>
      <sz val="8"/>
      <color theme="0" tint="-0.249977111117893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BF9EC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/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4" fontId="9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2" borderId="3" xfId="0" applyNumberFormat="1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horizontal="right" vertical="top" wrapText="1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0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 wrapText="1" indent="2"/>
    </xf>
    <xf numFmtId="4" fontId="1" fillId="3" borderId="1" xfId="0" applyNumberFormat="1" applyFont="1" applyFill="1" applyBorder="1" applyAlignment="1">
      <alignment horizontal="right" vertical="top"/>
    </xf>
    <xf numFmtId="0" fontId="10" fillId="0" borderId="1" xfId="0" applyFont="1" applyBorder="1" applyAlignment="1">
      <alignment horizontal="left" vertical="top" wrapText="1" indent="4"/>
    </xf>
    <xf numFmtId="2" fontId="10" fillId="0" borderId="1" xfId="0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horizontal="right" vertical="top"/>
    </xf>
    <xf numFmtId="2" fontId="8" fillId="2" borderId="3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4" fontId="8" fillId="2" borderId="4" xfId="0" applyNumberFormat="1" applyFont="1" applyFill="1" applyBorder="1" applyAlignment="1">
      <alignment horizontal="right" vertical="top" wrapText="1"/>
    </xf>
    <xf numFmtId="4" fontId="8" fillId="2" borderId="5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21"/>
  <sheetViews>
    <sheetView view="pageBreakPreview" topLeftCell="A13" zoomScale="90" zoomScaleNormal="100" zoomScaleSheetLayoutView="90" workbookViewId="0">
      <selection activeCell="G18" sqref="G18:J18"/>
    </sheetView>
  </sheetViews>
  <sheetFormatPr defaultColWidth="10.5" defaultRowHeight="11.45" customHeight="1" outlineLevelRow="2" x14ac:dyDescent="0.2"/>
  <cols>
    <col min="1" max="1" width="10.5" style="1" customWidth="1"/>
    <col min="2" max="2" width="4.1640625" style="1" customWidth="1"/>
    <col min="3" max="3" width="1.33203125" style="1" customWidth="1"/>
    <col min="4" max="4" width="15.83203125" style="1" customWidth="1"/>
    <col min="5" max="5" width="11.5" style="1" customWidth="1"/>
    <col min="6" max="6" width="4.33203125" style="1" customWidth="1"/>
    <col min="7" max="8" width="4" style="1" customWidth="1"/>
    <col min="9" max="9" width="3.33203125" style="1" customWidth="1"/>
    <col min="10" max="10" width="1" style="1" customWidth="1"/>
    <col min="11" max="11" width="6.1640625" style="1" customWidth="1"/>
    <col min="12" max="12" width="6.6640625" style="1" customWidth="1"/>
    <col min="13" max="13" width="14.6640625" style="1" customWidth="1"/>
  </cols>
  <sheetData>
    <row r="1" spans="1:13" s="1" customFormat="1" ht="9.9499999999999993" customHeight="1" x14ac:dyDescent="0.2"/>
    <row r="2" spans="1:13" ht="37.35" customHeight="1" x14ac:dyDescent="0.2">
      <c r="A2" s="7" t="s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17.649999999999999" customHeight="1" x14ac:dyDescent="0.25"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3.85" customHeight="1" outlineLevel="1" x14ac:dyDescent="0.2">
      <c r="A4" s="9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6.1" customHeight="1" outlineLevel="1" x14ac:dyDescent="0.2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s="1" customFormat="1" ht="10.15" customHeight="1" x14ac:dyDescent="0.2"/>
    <row r="7" spans="1:13" ht="19.149999999999999" customHeight="1" x14ac:dyDescent="0.2">
      <c r="A7" s="31" t="s">
        <v>7</v>
      </c>
      <c r="B7" s="31"/>
      <c r="C7" s="31"/>
      <c r="D7" s="31"/>
      <c r="E7" s="31"/>
      <c r="F7" s="15">
        <v>19623.64</v>
      </c>
      <c r="G7" s="16"/>
      <c r="H7" s="16"/>
      <c r="I7" s="16"/>
    </row>
    <row r="8" spans="1:13" s="1" customFormat="1" ht="10.15" customHeight="1" x14ac:dyDescent="0.2"/>
    <row r="9" spans="1:13" ht="18.399999999999999" customHeight="1" x14ac:dyDescent="0.2">
      <c r="A9" s="17" t="s">
        <v>8</v>
      </c>
      <c r="B9" s="17"/>
      <c r="C9" s="17"/>
      <c r="D9" s="17"/>
      <c r="E9" s="17"/>
      <c r="F9" s="12">
        <v>7055</v>
      </c>
      <c r="G9" s="13"/>
      <c r="H9" s="13"/>
      <c r="I9" s="14"/>
    </row>
    <row r="10" spans="1:13" s="1" customFormat="1" ht="9.9499999999999993" customHeight="1" x14ac:dyDescent="0.2"/>
    <row r="11" spans="1:13" s="1" customFormat="1" ht="9.9499999999999993" customHeight="1" x14ac:dyDescent="0.2"/>
    <row r="12" spans="1:13" ht="12.95" customHeight="1" x14ac:dyDescent="0.2">
      <c r="A12" s="17" t="s">
        <v>9</v>
      </c>
      <c r="B12" s="17"/>
      <c r="C12" s="17"/>
      <c r="D12" s="17"/>
      <c r="E12" s="17"/>
      <c r="F12" s="17"/>
      <c r="G12" s="17"/>
      <c r="H12" s="28">
        <f>SUM(H14:K15)</f>
        <v>7853</v>
      </c>
      <c r="I12" s="29"/>
      <c r="J12" s="29"/>
      <c r="K12" s="30"/>
    </row>
    <row r="13" spans="1:13" ht="20.25" customHeight="1" outlineLevel="1" x14ac:dyDescent="0.2">
      <c r="A13" s="23" t="s">
        <v>0</v>
      </c>
      <c r="B13" s="23"/>
      <c r="C13" s="23"/>
      <c r="D13" s="23"/>
      <c r="E13" s="23"/>
      <c r="F13" s="23"/>
      <c r="G13" s="23"/>
      <c r="H13" s="24">
        <v>7853</v>
      </c>
      <c r="I13" s="24"/>
      <c r="J13" s="24"/>
      <c r="K13" s="24"/>
    </row>
    <row r="14" spans="1:13" ht="27.75" customHeight="1" outlineLevel="2" x14ac:dyDescent="0.2">
      <c r="A14" s="25" t="s">
        <v>2</v>
      </c>
      <c r="B14" s="25"/>
      <c r="C14" s="25"/>
      <c r="D14" s="25"/>
      <c r="E14" s="25"/>
      <c r="F14" s="25"/>
      <c r="G14" s="25"/>
      <c r="H14" s="26">
        <v>795</v>
      </c>
      <c r="I14" s="26"/>
      <c r="J14" s="26"/>
      <c r="K14" s="26"/>
    </row>
    <row r="15" spans="1:13" ht="20.25" customHeight="1" outlineLevel="2" x14ac:dyDescent="0.2">
      <c r="A15" s="25" t="s">
        <v>3</v>
      </c>
      <c r="B15" s="25"/>
      <c r="C15" s="25"/>
      <c r="D15" s="25"/>
      <c r="E15" s="25"/>
      <c r="F15" s="25"/>
      <c r="G15" s="25"/>
      <c r="H15" s="27">
        <v>7058</v>
      </c>
      <c r="I15" s="27"/>
      <c r="J15" s="27"/>
      <c r="K15" s="27"/>
    </row>
    <row r="16" spans="1:13" ht="12.95" customHeight="1" x14ac:dyDescent="0.2">
      <c r="A16" s="21" t="s">
        <v>1</v>
      </c>
      <c r="B16" s="21"/>
      <c r="C16" s="21"/>
      <c r="D16" s="21"/>
      <c r="E16" s="21"/>
      <c r="F16" s="21"/>
      <c r="G16" s="21"/>
      <c r="H16" s="22">
        <v>7853</v>
      </c>
      <c r="I16" s="22"/>
      <c r="J16" s="22"/>
      <c r="K16" s="22"/>
    </row>
    <row r="17" spans="1:13" s="1" customFormat="1" ht="9.9499999999999993" customHeight="1" x14ac:dyDescent="0.2"/>
    <row r="18" spans="1:13" s="6" customFormat="1" ht="17.100000000000001" customHeight="1" x14ac:dyDescent="0.2">
      <c r="A18" s="18" t="s">
        <v>11</v>
      </c>
      <c r="B18" s="19"/>
      <c r="C18" s="19"/>
      <c r="D18" s="19"/>
      <c r="E18" s="19"/>
      <c r="F18" s="20"/>
      <c r="G18" s="12">
        <f>SUM(F7+F9-H12)</f>
        <v>18825.64</v>
      </c>
      <c r="H18" s="13"/>
      <c r="I18" s="13"/>
      <c r="J18" s="14"/>
      <c r="K18" s="5"/>
      <c r="L18" s="5"/>
      <c r="M18" s="5"/>
    </row>
    <row r="19" spans="1:13" ht="11.45" customHeight="1" x14ac:dyDescent="0.2">
      <c r="M19" s="2">
        <f>SUM(F6+F9-I12)</f>
        <v>7055</v>
      </c>
    </row>
    <row r="20" spans="1:13" ht="11.25" customHeight="1" x14ac:dyDescent="0.2"/>
    <row r="21" spans="1:13" s="4" customFormat="1" ht="16.5" customHeight="1" x14ac:dyDescent="0.2">
      <c r="A21" s="3" t="s">
        <v>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mergeCells count="21">
    <mergeCell ref="A12:E12"/>
    <mergeCell ref="F12:G12"/>
    <mergeCell ref="A18:F18"/>
    <mergeCell ref="A16:G16"/>
    <mergeCell ref="H16:K16"/>
    <mergeCell ref="G18:J18"/>
    <mergeCell ref="A13:G13"/>
    <mergeCell ref="H13:K13"/>
    <mergeCell ref="A14:G14"/>
    <mergeCell ref="H14:K14"/>
    <mergeCell ref="A15:G15"/>
    <mergeCell ref="H15:K15"/>
    <mergeCell ref="H12:K12"/>
    <mergeCell ref="A2:M2"/>
    <mergeCell ref="B3:M3"/>
    <mergeCell ref="A4:M4"/>
    <mergeCell ref="A5:M5"/>
    <mergeCell ref="F9:I9"/>
    <mergeCell ref="F7:I7"/>
    <mergeCell ref="A9:E9"/>
    <mergeCell ref="A7:E7"/>
  </mergeCells>
  <pageMargins left="0.75" right="1" top="0.75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autoPageBreaks="0"/>
  </sheetPr>
  <dimension ref="A1:M29"/>
  <sheetViews>
    <sheetView tabSelected="1" view="pageBreakPreview" zoomScale="90" zoomScaleNormal="100" zoomScaleSheetLayoutView="90" workbookViewId="0">
      <selection activeCell="R30" sqref="R30"/>
    </sheetView>
  </sheetViews>
  <sheetFormatPr defaultColWidth="10.5" defaultRowHeight="11.45" customHeight="1" outlineLevelRow="2" x14ac:dyDescent="0.2"/>
  <cols>
    <col min="1" max="1" width="10.5" style="1" customWidth="1"/>
    <col min="2" max="2" width="4.1640625" style="1" customWidth="1"/>
    <col min="3" max="3" width="1.33203125" style="1" customWidth="1"/>
    <col min="4" max="4" width="15.83203125" style="1" customWidth="1"/>
    <col min="5" max="5" width="11.5" style="1" customWidth="1"/>
    <col min="6" max="6" width="4.33203125" style="1" customWidth="1"/>
    <col min="7" max="8" width="4" style="1" customWidth="1"/>
    <col min="9" max="9" width="3.33203125" style="1" customWidth="1"/>
    <col min="10" max="10" width="1" style="1" customWidth="1"/>
    <col min="11" max="11" width="6.1640625" style="1" customWidth="1"/>
    <col min="12" max="12" width="6.6640625" style="1" customWidth="1"/>
    <col min="13" max="13" width="14.6640625" style="1" customWidth="1"/>
  </cols>
  <sheetData>
    <row r="1" spans="1:13" s="1" customFormat="1" ht="9.9499999999999993" customHeight="1" x14ac:dyDescent="0.2"/>
    <row r="2" spans="1:13" ht="37.35" customHeight="1" x14ac:dyDescent="0.2">
      <c r="A2" s="7" t="s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17.649999999999999" customHeight="1" x14ac:dyDescent="0.25"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3.85" customHeight="1" outlineLevel="1" x14ac:dyDescent="0.2">
      <c r="A4" s="9" t="s">
        <v>12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6.1" customHeight="1" outlineLevel="1" x14ac:dyDescent="0.2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s="1" customFormat="1" ht="10.15" customHeight="1" x14ac:dyDescent="0.2"/>
    <row r="7" spans="1:13" ht="19.149999999999999" customHeight="1" x14ac:dyDescent="0.2">
      <c r="A7" s="31" t="s">
        <v>11</v>
      </c>
      <c r="B7" s="31"/>
      <c r="C7" s="31"/>
      <c r="D7" s="31"/>
      <c r="E7" s="31"/>
      <c r="F7" s="15">
        <f>SUM('1кв'!G18:J18)</f>
        <v>18825.64</v>
      </c>
      <c r="G7" s="16"/>
      <c r="H7" s="16"/>
      <c r="I7" s="16"/>
    </row>
    <row r="8" spans="1:13" s="1" customFormat="1" ht="10.15" customHeight="1" x14ac:dyDescent="0.2"/>
    <row r="9" spans="1:13" ht="18.399999999999999" customHeight="1" x14ac:dyDescent="0.2">
      <c r="A9" s="17" t="s">
        <v>13</v>
      </c>
      <c r="B9" s="17"/>
      <c r="C9" s="17"/>
      <c r="D9" s="17"/>
      <c r="E9" s="17"/>
      <c r="F9" s="12">
        <v>32197</v>
      </c>
      <c r="G9" s="13"/>
      <c r="H9" s="13"/>
      <c r="I9" s="14"/>
    </row>
    <row r="10" spans="1:13" s="1" customFormat="1" ht="9.9499999999999993" customHeight="1" x14ac:dyDescent="0.2"/>
    <row r="11" spans="1:13" s="1" customFormat="1" ht="9.9499999999999993" customHeight="1" x14ac:dyDescent="0.2"/>
    <row r="12" spans="1:13" ht="21" customHeight="1" x14ac:dyDescent="0.2">
      <c r="A12" s="17" t="s">
        <v>14</v>
      </c>
      <c r="B12" s="17"/>
      <c r="C12" s="17"/>
      <c r="D12" s="17"/>
      <c r="E12" s="17"/>
      <c r="F12" s="17"/>
      <c r="G12" s="17"/>
      <c r="H12" s="12">
        <f>SUM(H14:K23)</f>
        <v>50699.28</v>
      </c>
      <c r="I12" s="33"/>
      <c r="J12" s="33"/>
      <c r="K12" s="34"/>
    </row>
    <row r="13" spans="1:13" ht="14.25" customHeight="1" outlineLevel="1" x14ac:dyDescent="0.2">
      <c r="A13" s="23" t="s">
        <v>0</v>
      </c>
      <c r="B13" s="23"/>
      <c r="C13" s="23"/>
      <c r="D13" s="23"/>
      <c r="E13" s="23"/>
      <c r="F13" s="23"/>
      <c r="G13" s="23"/>
      <c r="H13" s="24"/>
      <c r="I13" s="24"/>
      <c r="J13" s="24"/>
      <c r="K13" s="24"/>
    </row>
    <row r="14" spans="1:13" ht="14.25" customHeight="1" outlineLevel="2" x14ac:dyDescent="0.2">
      <c r="A14" s="32" t="s">
        <v>2</v>
      </c>
      <c r="B14" s="32"/>
      <c r="C14" s="32"/>
      <c r="D14" s="32"/>
      <c r="E14" s="32"/>
      <c r="F14" s="32"/>
      <c r="G14" s="32"/>
      <c r="H14" s="27">
        <v>1305</v>
      </c>
      <c r="I14" s="27"/>
      <c r="J14" s="27"/>
      <c r="K14" s="27"/>
    </row>
    <row r="15" spans="1:13" ht="15.75" customHeight="1" outlineLevel="2" x14ac:dyDescent="0.2">
      <c r="A15" s="32" t="s">
        <v>16</v>
      </c>
      <c r="B15" s="32"/>
      <c r="C15" s="32"/>
      <c r="D15" s="32"/>
      <c r="E15" s="32"/>
      <c r="F15" s="32"/>
      <c r="G15" s="32"/>
      <c r="H15" s="27">
        <v>177.44</v>
      </c>
      <c r="I15" s="27"/>
      <c r="J15" s="27"/>
      <c r="K15" s="27"/>
    </row>
    <row r="16" spans="1:13" ht="15.75" customHeight="1" outlineLevel="2" x14ac:dyDescent="0.2">
      <c r="A16" s="32" t="s">
        <v>17</v>
      </c>
      <c r="B16" s="32"/>
      <c r="C16" s="32"/>
      <c r="D16" s="32"/>
      <c r="E16" s="32"/>
      <c r="F16" s="32"/>
      <c r="G16" s="32"/>
      <c r="H16" s="27">
        <v>14400</v>
      </c>
      <c r="I16" s="27"/>
      <c r="J16" s="27"/>
      <c r="K16" s="27"/>
    </row>
    <row r="17" spans="1:13" ht="15.75" customHeight="1" outlineLevel="2" x14ac:dyDescent="0.2">
      <c r="A17" s="32" t="s">
        <v>18</v>
      </c>
      <c r="B17" s="32"/>
      <c r="C17" s="32"/>
      <c r="D17" s="32"/>
      <c r="E17" s="32"/>
      <c r="F17" s="32"/>
      <c r="G17" s="32"/>
      <c r="H17" s="27">
        <v>2229.4</v>
      </c>
      <c r="I17" s="27"/>
      <c r="J17" s="27"/>
      <c r="K17" s="27"/>
    </row>
    <row r="18" spans="1:13" ht="15.75" customHeight="1" outlineLevel="2" x14ac:dyDescent="0.2">
      <c r="A18" s="32" t="s">
        <v>19</v>
      </c>
      <c r="B18" s="32"/>
      <c r="C18" s="32"/>
      <c r="D18" s="32"/>
      <c r="E18" s="32"/>
      <c r="F18" s="32"/>
      <c r="G18" s="32"/>
      <c r="H18" s="27">
        <v>7693</v>
      </c>
      <c r="I18" s="27"/>
      <c r="J18" s="27"/>
      <c r="K18" s="27"/>
    </row>
    <row r="19" spans="1:13" ht="15.75" customHeight="1" outlineLevel="2" x14ac:dyDescent="0.2">
      <c r="A19" s="32" t="s">
        <v>20</v>
      </c>
      <c r="B19" s="32"/>
      <c r="C19" s="32"/>
      <c r="D19" s="32"/>
      <c r="E19" s="32"/>
      <c r="F19" s="32"/>
      <c r="G19" s="32"/>
      <c r="H19" s="27">
        <v>8500</v>
      </c>
      <c r="I19" s="27"/>
      <c r="J19" s="27"/>
      <c r="K19" s="27"/>
    </row>
    <row r="20" spans="1:13" ht="15.75" customHeight="1" outlineLevel="2" x14ac:dyDescent="0.2">
      <c r="A20" s="32" t="s">
        <v>21</v>
      </c>
      <c r="B20" s="32"/>
      <c r="C20" s="32"/>
      <c r="D20" s="32"/>
      <c r="E20" s="32"/>
      <c r="F20" s="32"/>
      <c r="G20" s="32"/>
      <c r="H20" s="27">
        <v>1400</v>
      </c>
      <c r="I20" s="27"/>
      <c r="J20" s="27"/>
      <c r="K20" s="27"/>
    </row>
    <row r="21" spans="1:13" ht="15.75" customHeight="1" outlineLevel="2" x14ac:dyDescent="0.2">
      <c r="A21" s="32" t="s">
        <v>3</v>
      </c>
      <c r="B21" s="32"/>
      <c r="C21" s="32"/>
      <c r="D21" s="32"/>
      <c r="E21" s="32"/>
      <c r="F21" s="32"/>
      <c r="G21" s="32"/>
      <c r="H21" s="27">
        <v>3746</v>
      </c>
      <c r="I21" s="27"/>
      <c r="J21" s="27"/>
      <c r="K21" s="27"/>
    </row>
    <row r="22" spans="1:13" ht="15.75" customHeight="1" outlineLevel="2" x14ac:dyDescent="0.2">
      <c r="A22" s="32" t="s">
        <v>22</v>
      </c>
      <c r="B22" s="32"/>
      <c r="C22" s="32"/>
      <c r="D22" s="32"/>
      <c r="E22" s="32"/>
      <c r="F22" s="32"/>
      <c r="G22" s="32"/>
      <c r="H22" s="27">
        <v>11248.44</v>
      </c>
      <c r="I22" s="27"/>
      <c r="J22" s="27"/>
      <c r="K22" s="27"/>
    </row>
    <row r="23" spans="1:13" ht="15.75" customHeight="1" outlineLevel="2" x14ac:dyDescent="0.2">
      <c r="A23" s="32"/>
      <c r="B23" s="32"/>
      <c r="C23" s="32"/>
      <c r="D23" s="32"/>
      <c r="E23" s="32"/>
      <c r="F23" s="32"/>
      <c r="G23" s="32"/>
      <c r="H23" s="27"/>
      <c r="I23" s="27"/>
      <c r="J23" s="27"/>
      <c r="K23" s="27"/>
    </row>
    <row r="24" spans="1:13" ht="12.95" customHeight="1" x14ac:dyDescent="0.2">
      <c r="A24" s="21" t="s">
        <v>1</v>
      </c>
      <c r="B24" s="21"/>
      <c r="C24" s="21"/>
      <c r="D24" s="21"/>
      <c r="E24" s="21"/>
      <c r="F24" s="21"/>
      <c r="G24" s="21"/>
      <c r="H24" s="22">
        <f>SUM(H14:K23)</f>
        <v>50699.28</v>
      </c>
      <c r="I24" s="22"/>
      <c r="J24" s="22"/>
      <c r="K24" s="22"/>
    </row>
    <row r="25" spans="1:13" s="1" customFormat="1" ht="9.9499999999999993" customHeight="1" x14ac:dyDescent="0.2"/>
    <row r="26" spans="1:13" s="6" customFormat="1" ht="17.100000000000001" customHeight="1" x14ac:dyDescent="0.2">
      <c r="A26" s="18" t="s">
        <v>15</v>
      </c>
      <c r="B26" s="19"/>
      <c r="C26" s="19"/>
      <c r="D26" s="19"/>
      <c r="E26" s="19"/>
      <c r="F26" s="20"/>
      <c r="G26" s="12">
        <f>SUM(F7+F9-H12)</f>
        <v>323.36000000000058</v>
      </c>
      <c r="H26" s="13"/>
      <c r="I26" s="13"/>
      <c r="J26" s="14"/>
      <c r="K26" s="5"/>
      <c r="L26" s="5"/>
      <c r="M26" s="5"/>
    </row>
    <row r="27" spans="1:13" ht="11.45" customHeight="1" x14ac:dyDescent="0.2">
      <c r="M27" s="2">
        <f>SUM(F6+F9-I12)</f>
        <v>32197</v>
      </c>
    </row>
    <row r="28" spans="1:13" ht="11.25" customHeight="1" x14ac:dyDescent="0.2"/>
    <row r="29" spans="1:13" s="4" customFormat="1" ht="16.5" customHeight="1" x14ac:dyDescent="0.2">
      <c r="A29" s="3" t="s">
        <v>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</sheetData>
  <mergeCells count="37">
    <mergeCell ref="A19:G19"/>
    <mergeCell ref="H19:K19"/>
    <mergeCell ref="A16:G16"/>
    <mergeCell ref="H16:K16"/>
    <mergeCell ref="A17:G17"/>
    <mergeCell ref="H17:K17"/>
    <mergeCell ref="A26:F26"/>
    <mergeCell ref="G26:J26"/>
    <mergeCell ref="A20:G20"/>
    <mergeCell ref="A21:G21"/>
    <mergeCell ref="A22:G22"/>
    <mergeCell ref="H20:K20"/>
    <mergeCell ref="H21:K21"/>
    <mergeCell ref="H22:K22"/>
    <mergeCell ref="A14:G14"/>
    <mergeCell ref="H14:K14"/>
    <mergeCell ref="A23:G23"/>
    <mergeCell ref="H23:K23"/>
    <mergeCell ref="A24:G24"/>
    <mergeCell ref="H24:K24"/>
    <mergeCell ref="A15:G15"/>
    <mergeCell ref="H15:K15"/>
    <mergeCell ref="A18:G18"/>
    <mergeCell ref="H18:K18"/>
    <mergeCell ref="A9:E9"/>
    <mergeCell ref="F9:I9"/>
    <mergeCell ref="A12:E12"/>
    <mergeCell ref="F12:G12"/>
    <mergeCell ref="H12:K12"/>
    <mergeCell ref="A13:G13"/>
    <mergeCell ref="H13:K13"/>
    <mergeCell ref="A2:M2"/>
    <mergeCell ref="B3:M3"/>
    <mergeCell ref="A4:M4"/>
    <mergeCell ref="A5:M5"/>
    <mergeCell ref="A7:E7"/>
    <mergeCell ref="F7:I7"/>
  </mergeCells>
  <pageMargins left="0.75" right="1" top="0.75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1кв</vt:lpstr>
      <vt:lpstr>2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Пономаренко 2</cp:lastModifiedBy>
  <dcterms:modified xsi:type="dcterms:W3CDTF">2022-07-05T04:40:32Z</dcterms:modified>
</cp:coreProperties>
</file>